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-120" yWindow="-120" windowWidth="25440" windowHeight="15990"/>
  </bookViews>
  <sheets>
    <sheet name="Ресурсная ведомость" sheetId="1" r:id="rId1"/>
  </sheets>
  <definedNames>
    <definedName name="Print_Titles" localSheetId="0">'Ресурсная ведомость'!$12:$12</definedName>
    <definedName name="_xlnm.Print_Titles" localSheetId="0">'Ресурсная ведомость'!$12:$12</definedName>
  </definedNames>
  <calcPr calcId="145621"/>
</workbook>
</file>

<file path=xl/calcChain.xml><?xml version="1.0" encoding="utf-8"?>
<calcChain xmlns="http://schemas.openxmlformats.org/spreadsheetml/2006/main">
  <c r="G82" i="1" l="1"/>
  <c r="E82" i="1"/>
</calcChain>
</file>

<file path=xl/sharedStrings.xml><?xml version="1.0" encoding="utf-8"?>
<sst xmlns="http://schemas.openxmlformats.org/spreadsheetml/2006/main" count="225" uniqueCount="165">
  <si>
    <t>Наименование</t>
  </si>
  <si>
    <t>(наименование стройки)</t>
  </si>
  <si>
    <t>Основание:</t>
  </si>
  <si>
    <t xml:space="preserve">ВЕДОМОСТЬ РЕСУРСОВ </t>
  </si>
  <si>
    <t>№ п.п.</t>
  </si>
  <si>
    <t>Код ресурса</t>
  </si>
  <si>
    <t>Единица измерения</t>
  </si>
  <si>
    <t>Кол-во по проектным данным</t>
  </si>
  <si>
    <t>2</t>
  </si>
  <si>
    <t>На единицу</t>
  </si>
  <si>
    <t>Сметная стоимость в текущих ценах</t>
  </si>
  <si>
    <t>Организации узлов измерения на водопроводных сетях и сооружениях" на_x000D_
объекте, расположенном по адресу: г.Самара, в границах улиц Советской_x000D_
Армии, 22 партсъезда и Антоново-Овсеенко. Территория понизительных РВЧ 4-_x000D_
ой зоны</t>
  </si>
  <si>
    <t>к Локальной смете № ЛС-02-01-01</t>
  </si>
  <si>
    <t>ПР-ИР-2020-АС</t>
  </si>
  <si>
    <t>Ресурсы подрядчика</t>
  </si>
  <si>
    <t xml:space="preserve">          Материалы</t>
  </si>
  <si>
    <t>м3</t>
  </si>
  <si>
    <t>01.2.03.07-0023</t>
  </si>
  <si>
    <t>Эмульсия битумно-дорожная</t>
  </si>
  <si>
    <t>т</t>
  </si>
  <si>
    <t>01.3.02.08-0001</t>
  </si>
  <si>
    <t>Кислород газообразный технический</t>
  </si>
  <si>
    <t>01.3.02.09-0022</t>
  </si>
  <si>
    <t>Пропан-бутан смесь техническая</t>
  </si>
  <si>
    <t>кг</t>
  </si>
  <si>
    <t>01.7.03.01-0001</t>
  </si>
  <si>
    <t>Вода</t>
  </si>
  <si>
    <t>01.7.03.01-0002</t>
  </si>
  <si>
    <t>Вода водопроводная</t>
  </si>
  <si>
    <t>01.7.07.12-0024</t>
  </si>
  <si>
    <t>Пленка полиэтиленовая, толщина 0,15 мм</t>
  </si>
  <si>
    <t>м2</t>
  </si>
  <si>
    <t>01.7.07.26-0032</t>
  </si>
  <si>
    <t>Шнур полиамидный крученый, диаметр 2 мм</t>
  </si>
  <si>
    <t>01.7.11.07-0032</t>
  </si>
  <si>
    <t>Электроды сварочные Э42, диаметр 4 мм</t>
  </si>
  <si>
    <t>01.7.11.07-0036</t>
  </si>
  <si>
    <t>Электроды сварочные Э46, диаметр 4 мм</t>
  </si>
  <si>
    <t>01.7.11.07-0054</t>
  </si>
  <si>
    <t>Электроды сварочные Э42, диаметр 6 мм</t>
  </si>
  <si>
    <t>01.7.15.02-0051</t>
  </si>
  <si>
    <t>Болты анкерные (ТССЦ-101-1929 _ 141777,29)</t>
  </si>
  <si>
    <t>01.7.15.06-0111</t>
  </si>
  <si>
    <t>Гвозди строительные</t>
  </si>
  <si>
    <t>01.7.17.06-0061</t>
  </si>
  <si>
    <t>Диск алмазный для твердых материалов, диаметр 350 мм</t>
  </si>
  <si>
    <t>шт</t>
  </si>
  <si>
    <t>02.2.05.04-1692</t>
  </si>
  <si>
    <t>Щебень М 600, фракция 10-20 мм, группа 2 _  (ТССЦ-408-0018, 1256,54 р.)</t>
  </si>
  <si>
    <t>02.2.05.04-1812</t>
  </si>
  <si>
    <t>Щебень М 600, фракция 40-80(70) мм, группа 2_ ТССЦ-408-0020, 1212,76 р.)</t>
  </si>
  <si>
    <t>03.1.02.03-0011</t>
  </si>
  <si>
    <t>Известь строительная негашеная комовая, сорт I</t>
  </si>
  <si>
    <t>04.3.01.09-0012</t>
  </si>
  <si>
    <t>Раствор готовый кладочный, цементный, М50</t>
  </si>
  <si>
    <t>04.3.01.09-0014</t>
  </si>
  <si>
    <t>Раствор готовый кладочный, цементный, М100</t>
  </si>
  <si>
    <t>07.2.07.12-0020</t>
  </si>
  <si>
    <t>Элементы конструктивные зданий и сооружений с преобладанием горячекатаных профилей, средняя масса сборочной единицы от 0,1 до 0,5 т</t>
  </si>
  <si>
    <t>08.1.02.11-0001</t>
  </si>
  <si>
    <t>Поковки из квадратных заготовок, масса 1,8 кг</t>
  </si>
  <si>
    <t>08.2.02.11-0007</t>
  </si>
  <si>
    <t>Канат двойной свивки ТК, конструкции 6х19(1+6+12)+1 о.с., оцинкованный, из проволок марки В, маркировочная группа 1770 н/мм2, диаметр 5,5 мм</t>
  </si>
  <si>
    <t>10 м</t>
  </si>
  <si>
    <t>08.3.03.06-0002</t>
  </si>
  <si>
    <t>Проволока горячекатаная в мотках, диаметр 6,3-6,5 мм</t>
  </si>
  <si>
    <t>08.3.11.01-0091</t>
  </si>
  <si>
    <t>Швеллеры № 40, марка стали Ст0</t>
  </si>
  <si>
    <t>08.4.03.02-0007</t>
  </si>
  <si>
    <t>Сталь арматурная, горячекатаная, гладкая, класс А-I, диаметр 20-22 мм</t>
  </si>
  <si>
    <t>11.1.02.04-0031</t>
  </si>
  <si>
    <t>Лесоматериалы круглые, хвойных пород, для строительства, диаметр 14-24 см, длина 3-6,5 м</t>
  </si>
  <si>
    <t>11.1.03.01-0077</t>
  </si>
  <si>
    <t>Бруски обрезные, хвойных пород, длина 4-6,5 м, ширина 75-150 мм, толщина 40-75 мм, сорт I</t>
  </si>
  <si>
    <t>11.1.03.01-0079</t>
  </si>
  <si>
    <t>Бруски обрезные, хвойных пород, длина 4-6,5 м, ширина 75-150 мм, толщина 40-75 мм, сорт III</t>
  </si>
  <si>
    <t>11.1.03.06-0087</t>
  </si>
  <si>
    <t>Доска обрезная, хвойных пород, ширина 75-150 мм, толщина 25 мм, длина 4-6,5 м, сорт III</t>
  </si>
  <si>
    <t>11.1.03.06-0095</t>
  </si>
  <si>
    <t>Доска обрезная, хвойных пород, ширина 75-150 мм, толщина 44 мм и более, длина 4-6,5 м, сорт III</t>
  </si>
  <si>
    <t>11.2.13.04-0011</t>
  </si>
  <si>
    <t>Щиты из досок, толщина 25 мм</t>
  </si>
  <si>
    <t>14.1.02.03-0002</t>
  </si>
  <si>
    <t>Клей ПВА</t>
  </si>
  <si>
    <t>14.4.01.01-0003</t>
  </si>
  <si>
    <t>Грунтовка ГФ-021</t>
  </si>
  <si>
    <t>14.4.04.08-0003</t>
  </si>
  <si>
    <t>Эмаль ПФ-115, серая</t>
  </si>
  <si>
    <t>14.5.09.07-0030</t>
  </si>
  <si>
    <t>Растворитель Р-4</t>
  </si>
  <si>
    <t>14.5.09.11-0102</t>
  </si>
  <si>
    <t>Уайт-спирит</t>
  </si>
  <si>
    <t>ФССЦ-01.2.01.01-0001</t>
  </si>
  <si>
    <t>Битумы нефтяные дорожные жидкие МГ, СГ</t>
  </si>
  <si>
    <t>ФССЦ-01.2.03.03-0122</t>
  </si>
  <si>
    <t>Мастика кровельная холодная ТЕХНОНИКОЛЬ №21 (Техномаст) прим._  (расход 2,0 кг/м2)</t>
  </si>
  <si>
    <t>ФССЦ-01.2.03.05-0011</t>
  </si>
  <si>
    <t>Праймер битумный ТЕХНОНИКОЛЬ №01_ (расход 0,35л/м2)</t>
  </si>
  <si>
    <t>л</t>
  </si>
  <si>
    <t>ФССЦ-01.3.01.01-0008</t>
  </si>
  <si>
    <t>Бензин БР-2 (Нефрас С2 80/120)</t>
  </si>
  <si>
    <t>ФССЦ-01.7.07.26-0021</t>
  </si>
  <si>
    <t>Шнур пенополиэтиленовый теплоизоляционный прокладочный "Вилатерм",: сечение круглое с отверстием, диаметр 30 мм</t>
  </si>
  <si>
    <t>100 м</t>
  </si>
  <si>
    <t>ФССЦ-02.3.01.02-0013</t>
  </si>
  <si>
    <t>Песок природный для строительных: работ очень мелкий с крупностью зерен размером свыше 1,25 мм-до 5% по массе</t>
  </si>
  <si>
    <t>ФССЦ-04.1.02.05-0003</t>
  </si>
  <si>
    <t>Смеси бетонные тяжелого бетона (БСТ), класс В7,5 (М100)</t>
  </si>
  <si>
    <t>ФССЦ-04.1.02.05-0009</t>
  </si>
  <si>
    <t>Смеси бетонные тяжелого бетона (БСТ), класс В25 (М350)</t>
  </si>
  <si>
    <t>ФССЦ-04.2.01.01-0052</t>
  </si>
  <si>
    <t>Смеси асфальтобетонные плотные мелкозернистые тип В марка III _ (ФЕР27-06-020-01)  (ТССЦ-410-0011, 3186,3 р.)</t>
  </si>
  <si>
    <t>ФССЦ-04.2.01.02-0004</t>
  </si>
  <si>
    <t>Смеси асфальтобетонные высокопористые крупнозернистые марка II  _ (ФЕР27-06-020-06, ФЕР27-06-021-06)</t>
  </si>
  <si>
    <t>ФССЦ-04.3.01.09-0012</t>
  </si>
  <si>
    <t>ФССЦ-04.3.01.09-0014</t>
  </si>
  <si>
    <t>ФССЦ-04.3.01.09-0015</t>
  </si>
  <si>
    <t>Раствор готовый кладочный, цементный, М150</t>
  </si>
  <si>
    <t>ФССЦ-04.3.01.09-0016</t>
  </si>
  <si>
    <t>Раствор готовый кладочный, цементный, М200</t>
  </si>
  <si>
    <t>ФССЦ-05.1.01.04-0007</t>
  </si>
  <si>
    <t>Балка перекрытий теплотрасс Б-8, бетон B25 (М350), объем 1,15 м3, расход арматуры 157,5 кг</t>
  </si>
  <si>
    <t>ФССЦ-05.1.01.12-0012</t>
  </si>
  <si>
    <t>Плита перекрытия лотков и каналов ПО-3, бетон В25 (М350), объем 0,36 м3, расход арматуры 37,5 кг</t>
  </si>
  <si>
    <t>ФССЦ-05.1.01.13-0043</t>
  </si>
  <si>
    <t>Плита железобетонная покрытий, перекрытий и днищ _П16д-15</t>
  </si>
  <si>
    <t>ФССЦ-07.2.05.01-0032</t>
  </si>
  <si>
    <t>Ограждения лестничных проемов, лестничные марши, пожарные лестницы (прим.)</t>
  </si>
  <si>
    <t>ФССЦ-07.2.05.01-0041</t>
  </si>
  <si>
    <t>Площадки площадью до 2 м2</t>
  </si>
  <si>
    <t>ФССЦ-08.4.03.02-0001</t>
  </si>
  <si>
    <t>Сталь арматурная, горячекатаная, гладкая, класс А-I, диаметр 6 мм</t>
  </si>
  <si>
    <t>ФССЦ-08.4.03.02-0004</t>
  </si>
  <si>
    <t>Сталь арматурная, горячекатаная, гладкая, класс А-I, диаметр 12 мм (каркас КР1)</t>
  </si>
  <si>
    <t>ФССЦ-08.4.03.03-0003</t>
  </si>
  <si>
    <t>Сталь арматурная рифленая свариваемая, класс A500С, диаметр 10 мм</t>
  </si>
  <si>
    <t>ФССЦ-08.4.03.03-0004</t>
  </si>
  <si>
    <t>Сталь арматурная рифленая свариваемая, класс A500С, диаметр 12 мм</t>
  </si>
  <si>
    <t>ФССЦ-08.4.03.03-0008</t>
  </si>
  <si>
    <t>Сталь арматурная рифленая свариваемая, класс A500С, диаметр 20 мм (анкера)</t>
  </si>
  <si>
    <t>ФССЦ-12.1.01.03-0052</t>
  </si>
  <si>
    <t>Прокладка гидроизоляционная саморасширяющаяся "Пенебар SW-45" _ антиадгезионная</t>
  </si>
  <si>
    <t>м</t>
  </si>
  <si>
    <t>ФССЦ-12.1.02.10-0098</t>
  </si>
  <si>
    <t>Мембрана профилированная гидроизоляционная, высота шипа 8 мм, прочность 300-600 Н, относительное удлинение при разрыве не менее 24-28 %, Г4</t>
  </si>
  <si>
    <t>ФССЦ-12.2.03.11-0001</t>
  </si>
  <si>
    <t>Стеклоткань</t>
  </si>
  <si>
    <t>ФССЦ-14.5.01.10-0025</t>
  </si>
  <si>
    <t>Пена монтажная для герметизации стыков в баллончике емкостью 0,85 л</t>
  </si>
  <si>
    <t>ФССЦ-14.5.01.11-0212</t>
  </si>
  <si>
    <t>Герметик</t>
  </si>
  <si>
    <t>ФССЦ-16.2.01.02-0002</t>
  </si>
  <si>
    <t>Земля растительная механизированной заготовки</t>
  </si>
  <si>
    <t>ФССЦ-23.1.02.06-0046</t>
  </si>
  <si>
    <t>Хомут стальной оцинкованный с саморезом и резиновой прокладкой для крепления труб диаметром: 50 мм</t>
  </si>
  <si>
    <t>10 шт</t>
  </si>
  <si>
    <t>ФССЦ-23.5.02.02-0038</t>
  </si>
  <si>
    <t>Трубы стальные электросварные прямошовные со снятой фаской из стали марок Ст2кп-Ст4кп и Ст2пс-Ст4пс, наружный диаметр 76 мм, толщина стенки 4 мм</t>
  </si>
  <si>
    <t>ИТОГО</t>
  </si>
  <si>
    <t>Всего, руб без НДС</t>
  </si>
  <si>
    <t>Примечание:</t>
  </si>
  <si>
    <t xml:space="preserve">Сметная стоимость указана в текущих ценах без учета  транспортных и заготовительно-складских затрат </t>
  </si>
  <si>
    <t>Составил:______________Ю.Ю. Шкатова</t>
  </si>
  <si>
    <t>на Строительные работы</t>
  </si>
  <si>
    <t>по состоянию на 3 квартал 2021г.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</si>
</sst>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i/>
      <sz val="11"/>
      <name val="Times New Roman"/>
      <family val="1"/>
      <charset val="204"/>
    </font>
    <font>
      <sz val="10"/>
      <name val="Arial Cyr"/>
      <charset val="204"/>
    </font>
    <font>
      <sz val="9"/>
      <name val="Verdana"/>
      <family val="2"/>
      <charset val="204"/>
    </font>
    <font>
      <b/>
      <sz val="10"/>
      <name val="Verdana"/>
      <family val="2"/>
      <charset val="204"/>
    </font>
    <font>
      <b/>
      <sz val="12"/>
      <name val="Verdana"/>
      <family val="2"/>
      <charset val="204"/>
    </font>
    <font>
      <sz val="10"/>
      <name val="Verdana"/>
      <family val="2"/>
      <charset val="204"/>
    </font>
    <font>
      <i/>
      <sz val="8"/>
      <name val="Verdana"/>
      <family val="2"/>
      <charset val="204"/>
    </font>
    <font>
      <b/>
      <sz val="9"/>
      <name val="Verdana"/>
      <family val="2"/>
      <charset val="204"/>
    </font>
    <font>
      <b/>
      <sz val="11"/>
      <name val="Verdana"/>
      <family val="2"/>
      <charset val="204"/>
    </font>
    <font>
      <b/>
      <sz val="11"/>
      <name val="Arial Cyr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5">
    <xf numFmtId="0" fontId="0" fillId="0" borderId="0"/>
    <xf numFmtId="0" fontId="2" fillId="0" borderId="1">
      <alignment horizontal="center"/>
    </xf>
    <xf numFmtId="0" fontId="4" fillId="0" borderId="0">
      <alignment vertical="top"/>
    </xf>
    <xf numFmtId="0" fontId="2" fillId="0" borderId="1">
      <alignment horizontal="center"/>
    </xf>
    <xf numFmtId="0" fontId="2" fillId="0" borderId="0">
      <alignment vertical="top"/>
    </xf>
    <xf numFmtId="0" fontId="4" fillId="0" borderId="0"/>
    <xf numFmtId="0" fontId="2" fillId="0" borderId="0">
      <alignment horizontal="right" vertical="top" wrapText="1"/>
    </xf>
    <xf numFmtId="0" fontId="2" fillId="0" borderId="0"/>
    <xf numFmtId="0" fontId="4" fillId="0" borderId="0"/>
    <xf numFmtId="0" fontId="4" fillId="0" borderId="0"/>
    <xf numFmtId="0" fontId="2" fillId="0" borderId="0"/>
    <xf numFmtId="0" fontId="4" fillId="0" borderId="0"/>
    <xf numFmtId="0" fontId="4" fillId="0" borderId="0"/>
    <xf numFmtId="0" fontId="2" fillId="0" borderId="1">
      <alignment horizontal="center" wrapText="1"/>
    </xf>
    <xf numFmtId="0" fontId="4" fillId="0" borderId="0">
      <alignment vertical="top"/>
    </xf>
    <xf numFmtId="0" fontId="4" fillId="0" borderId="0"/>
    <xf numFmtId="0" fontId="4" fillId="0" borderId="0"/>
    <xf numFmtId="0" fontId="2" fillId="0" borderId="0"/>
    <xf numFmtId="0" fontId="2" fillId="0" borderId="1">
      <alignment horizontal="center" wrapText="1"/>
    </xf>
    <xf numFmtId="0" fontId="2" fillId="0" borderId="1">
      <alignment horizontal="center"/>
    </xf>
    <xf numFmtId="0" fontId="2" fillId="0" borderId="1">
      <alignment horizontal="center" wrapText="1"/>
    </xf>
    <xf numFmtId="0" fontId="4" fillId="0" borderId="0"/>
    <xf numFmtId="0" fontId="2" fillId="0" borderId="0">
      <alignment horizontal="center"/>
    </xf>
    <xf numFmtId="0" fontId="2" fillId="0" borderId="0">
      <alignment horizontal="left" vertical="top"/>
    </xf>
    <xf numFmtId="0" fontId="2" fillId="0" borderId="0"/>
  </cellStyleXfs>
  <cellXfs count="57">
    <xf numFmtId="0" fontId="0" fillId="0" borderId="0" xfId="0"/>
    <xf numFmtId="0" fontId="2" fillId="0" borderId="0" xfId="0" applyFont="1" applyAlignment="1">
      <alignment horizontal="right" vertical="top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center" vertical="top"/>
    </xf>
    <xf numFmtId="49" fontId="2" fillId="0" borderId="0" xfId="0" applyNumberFormat="1" applyFont="1" applyAlignment="1">
      <alignment horizontal="center" vertical="top"/>
    </xf>
    <xf numFmtId="0" fontId="5" fillId="0" borderId="0" xfId="0" applyFont="1"/>
    <xf numFmtId="0" fontId="5" fillId="0" borderId="2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top" wrapText="1"/>
    </xf>
    <xf numFmtId="49" fontId="5" fillId="0" borderId="0" xfId="0" applyNumberFormat="1" applyFont="1" applyAlignment="1">
      <alignment horizontal="left" vertical="top" wrapText="1"/>
    </xf>
    <xf numFmtId="0" fontId="5" fillId="0" borderId="0" xfId="0" applyFont="1" applyAlignment="1">
      <alignment horizontal="center" vertical="top" wrapText="1"/>
    </xf>
    <xf numFmtId="0" fontId="5" fillId="0" borderId="0" xfId="0" applyFont="1" applyAlignment="1">
      <alignment horizontal="right" vertical="top" wrapText="1"/>
    </xf>
    <xf numFmtId="0" fontId="5" fillId="0" borderId="0" xfId="0" applyFont="1" applyAlignment="1">
      <alignment horizontal="center" wrapText="1"/>
    </xf>
    <xf numFmtId="0" fontId="5" fillId="0" borderId="0" xfId="0" applyNumberFormat="1" applyFont="1" applyAlignment="1">
      <alignment horizontal="center" vertical="top" wrapText="1"/>
    </xf>
    <xf numFmtId="0" fontId="5" fillId="0" borderId="0" xfId="0" applyFont="1" applyAlignment="1">
      <alignment vertical="center"/>
    </xf>
    <xf numFmtId="49" fontId="6" fillId="0" borderId="0" xfId="22" applyNumberFormat="1" applyFont="1" applyAlignment="1">
      <alignment horizontal="left" vertical="center"/>
    </xf>
    <xf numFmtId="0" fontId="3" fillId="0" borderId="0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right" vertical="center"/>
    </xf>
    <xf numFmtId="0" fontId="5" fillId="0" borderId="3" xfId="0" applyFont="1" applyBorder="1" applyAlignment="1">
      <alignment horizontal="center" vertical="center" wrapText="1"/>
    </xf>
    <xf numFmtId="0" fontId="2" fillId="0" borderId="1" xfId="3" applyBorder="1">
      <alignment horizontal="center"/>
    </xf>
    <xf numFmtId="0" fontId="5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NumberFormat="1" applyFont="1" applyBorder="1" applyAlignment="1">
      <alignment horizontal="center" vertical="top" wrapText="1"/>
    </xf>
    <xf numFmtId="0" fontId="5" fillId="0" borderId="1" xfId="0" applyFont="1" applyBorder="1" applyAlignment="1">
      <alignment horizontal="right" vertical="top" wrapText="1"/>
    </xf>
    <xf numFmtId="49" fontId="5" fillId="0" borderId="1" xfId="0" quotePrefix="1" applyNumberFormat="1" applyFont="1" applyBorder="1" applyAlignment="1">
      <alignment horizontal="left" vertical="top" wrapText="1"/>
    </xf>
    <xf numFmtId="0" fontId="10" fillId="0" borderId="1" xfId="0" applyNumberFormat="1" applyFont="1" applyBorder="1" applyAlignment="1">
      <alignment horizontal="left" vertical="top" wrapText="1"/>
    </xf>
    <xf numFmtId="0" fontId="10" fillId="0" borderId="1" xfId="0" quotePrefix="1" applyNumberFormat="1" applyFont="1" applyBorder="1" applyAlignment="1">
      <alignment horizontal="left" vertical="top" wrapText="1"/>
    </xf>
    <xf numFmtId="0" fontId="10" fillId="0" borderId="1" xfId="0" applyNumberFormat="1" applyFont="1" applyBorder="1" applyAlignment="1">
      <alignment horizontal="right" vertical="top" wrapText="1"/>
    </xf>
    <xf numFmtId="0" fontId="10" fillId="0" borderId="1" xfId="0" applyNumberFormat="1" applyFont="1" applyBorder="1" applyAlignment="1">
      <alignment horizontal="center" vertical="top" wrapText="1"/>
    </xf>
    <xf numFmtId="0" fontId="10" fillId="0" borderId="0" xfId="0" applyNumberFormat="1" applyFont="1"/>
    <xf numFmtId="4" fontId="5" fillId="0" borderId="1" xfId="0" applyNumberFormat="1" applyFont="1" applyBorder="1" applyAlignment="1">
      <alignment horizontal="right" vertical="top" wrapText="1"/>
    </xf>
    <xf numFmtId="4" fontId="10" fillId="0" borderId="1" xfId="0" applyNumberFormat="1" applyFont="1" applyBorder="1" applyAlignment="1">
      <alignment horizontal="right" vertical="top" wrapText="1"/>
    </xf>
    <xf numFmtId="0" fontId="0" fillId="0" borderId="0" xfId="0"/>
    <xf numFmtId="0" fontId="5" fillId="0" borderId="0" xfId="0" applyFont="1"/>
    <xf numFmtId="49" fontId="5" fillId="0" borderId="0" xfId="0" applyNumberFormat="1" applyFont="1" applyAlignment="1">
      <alignment horizontal="left" vertical="top" wrapText="1"/>
    </xf>
    <xf numFmtId="49" fontId="5" fillId="0" borderId="0" xfId="0" applyNumberFormat="1" applyFon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right"/>
    </xf>
    <xf numFmtId="0" fontId="5" fillId="0" borderId="0" xfId="0" applyFont="1" applyAlignment="1">
      <alignment horizontal="left" vertical="top" wrapText="1"/>
    </xf>
    <xf numFmtId="0" fontId="5" fillId="0" borderId="0" xfId="0" applyFont="1" applyAlignment="1">
      <alignment horizontal="center" vertical="top" wrapText="1"/>
    </xf>
    <xf numFmtId="0" fontId="5" fillId="0" borderId="0" xfId="0" applyFont="1" applyAlignment="1">
      <alignment horizontal="right" vertical="top" wrapText="1"/>
    </xf>
    <xf numFmtId="0" fontId="5" fillId="0" borderId="0" xfId="23" applyFont="1">
      <alignment horizontal="left" vertical="top"/>
    </xf>
    <xf numFmtId="0" fontId="5" fillId="0" borderId="0" xfId="0" applyFont="1" applyAlignment="1">
      <alignment vertical="top" wrapText="1"/>
    </xf>
    <xf numFmtId="0" fontId="11" fillId="0" borderId="1" xfId="0" applyFont="1" applyBorder="1" applyAlignment="1">
      <alignment horizontal="left" vertical="top" wrapText="1"/>
    </xf>
    <xf numFmtId="0" fontId="12" fillId="0" borderId="1" xfId="0" applyFont="1" applyBorder="1" applyAlignment="1">
      <alignment horizontal="left" vertical="top" wrapText="1"/>
    </xf>
    <xf numFmtId="49" fontId="5" fillId="0" borderId="0" xfId="0" applyNumberFormat="1" applyFont="1" applyAlignment="1">
      <alignment horizontal="left" vertical="top" wrapText="1"/>
    </xf>
    <xf numFmtId="0" fontId="6" fillId="0" borderId="0" xfId="22" applyFont="1" applyBorder="1" applyAlignment="1">
      <alignment horizontal="center" vertical="center" wrapText="1"/>
    </xf>
    <xf numFmtId="0" fontId="8" fillId="0" borderId="0" xfId="22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49" fontId="6" fillId="0" borderId="4" xfId="22" applyNumberFormat="1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8" fillId="0" borderId="0" xfId="22" applyFont="1" applyAlignment="1">
      <alignment horizontal="center" vertical="center" wrapText="1"/>
    </xf>
  </cellXfs>
  <cellStyles count="25">
    <cellStyle name="Акт" xfId="1"/>
    <cellStyle name="АктМТСН" xfId="2"/>
    <cellStyle name="ВедРесурсов" xfId="3"/>
    <cellStyle name="ВедРесурсовАкт" xfId="4"/>
    <cellStyle name="Индексы" xfId="5"/>
    <cellStyle name="Итоги" xfId="6"/>
    <cellStyle name="ИтогоАктБазЦ" xfId="7"/>
    <cellStyle name="ИтогоАктБИМ" xfId="8"/>
    <cellStyle name="ИтогоАктРесМет" xfId="9"/>
    <cellStyle name="ИтогоБазЦ" xfId="10"/>
    <cellStyle name="ИтогоБИМ" xfId="11"/>
    <cellStyle name="ИтогоРесМет" xfId="12"/>
    <cellStyle name="ЛокСмета" xfId="13"/>
    <cellStyle name="ЛокСмМТСН" xfId="14"/>
    <cellStyle name="М29" xfId="15"/>
    <cellStyle name="ОбСмета" xfId="16"/>
    <cellStyle name="Обычный" xfId="0" builtinId="0"/>
    <cellStyle name="Параметр" xfId="17"/>
    <cellStyle name="ПеременныеСметы" xfId="18"/>
    <cellStyle name="РесСмета" xfId="19"/>
    <cellStyle name="СводкаСтоимРаб" xfId="20"/>
    <cellStyle name="СводРасч" xfId="21"/>
    <cellStyle name="Титул" xfId="22"/>
    <cellStyle name="Хвост" xfId="23"/>
    <cellStyle name="Экспертиза" xfId="2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autoPageBreaks="0"/>
  </sheetPr>
  <dimension ref="A1:N89"/>
  <sheetViews>
    <sheetView showGridLines="0" tabSelected="1" zoomScaleSheetLayoutView="75" workbookViewId="0">
      <selection activeCell="C10" sqref="C10:C11"/>
    </sheetView>
  </sheetViews>
  <sheetFormatPr defaultRowHeight="12.75" x14ac:dyDescent="0.2"/>
  <cols>
    <col min="1" max="1" width="5" customWidth="1"/>
    <col min="2" max="2" width="14.7109375" style="4" customWidth="1"/>
    <col min="3" max="3" width="49.42578125" style="2" customWidth="1"/>
    <col min="4" max="4" width="13.140625" style="3" customWidth="1"/>
    <col min="5" max="6" width="10.7109375" style="1" customWidth="1"/>
    <col min="7" max="7" width="14.5703125" style="1" customWidth="1"/>
  </cols>
  <sheetData>
    <row r="1" spans="1:7" s="13" customFormat="1" ht="56.25" customHeight="1" x14ac:dyDescent="0.2">
      <c r="A1" s="50" t="s">
        <v>11</v>
      </c>
      <c r="B1" s="50"/>
      <c r="C1" s="50"/>
      <c r="D1" s="50"/>
      <c r="E1" s="50"/>
      <c r="F1" s="50"/>
      <c r="G1" s="50"/>
    </row>
    <row r="2" spans="1:7" s="13" customFormat="1" ht="11.25" x14ac:dyDescent="0.2">
      <c r="A2" s="51" t="s">
        <v>1</v>
      </c>
      <c r="B2" s="51"/>
      <c r="C2" s="51"/>
      <c r="D2" s="51"/>
      <c r="E2" s="51"/>
      <c r="F2" s="51"/>
      <c r="G2" s="51"/>
    </row>
    <row r="3" spans="1:7" s="13" customFormat="1" ht="15" x14ac:dyDescent="0.2">
      <c r="A3" s="15"/>
      <c r="B3" s="15"/>
      <c r="C3" s="15"/>
      <c r="D3" s="15"/>
      <c r="E3" s="15"/>
      <c r="F3" s="15"/>
      <c r="G3" s="15"/>
    </row>
    <row r="4" spans="1:7" s="13" customFormat="1" ht="15" x14ac:dyDescent="0.2">
      <c r="A4" s="55" t="s">
        <v>3</v>
      </c>
      <c r="B4" s="55"/>
      <c r="C4" s="55"/>
      <c r="D4" s="55"/>
      <c r="E4" s="55"/>
      <c r="F4" s="55"/>
      <c r="G4" s="55"/>
    </row>
    <row r="5" spans="1:7" s="13" customFormat="1" x14ac:dyDescent="0.2">
      <c r="A5" s="56" t="s">
        <v>12</v>
      </c>
      <c r="B5" s="56"/>
      <c r="C5" s="56"/>
      <c r="D5" s="56"/>
      <c r="E5" s="56"/>
      <c r="F5" s="56"/>
      <c r="G5" s="56"/>
    </row>
    <row r="6" spans="1:7" s="13" customFormat="1" x14ac:dyDescent="0.2">
      <c r="A6" s="46" t="s">
        <v>163</v>
      </c>
      <c r="B6" s="46"/>
      <c r="C6" s="46"/>
      <c r="D6" s="46"/>
      <c r="E6" s="46"/>
      <c r="F6" s="46"/>
      <c r="G6" s="46"/>
    </row>
    <row r="7" spans="1:7" s="13" customFormat="1" x14ac:dyDescent="0.2">
      <c r="A7" s="47" t="s">
        <v>164</v>
      </c>
      <c r="B7" s="47"/>
      <c r="C7" s="47"/>
      <c r="D7" s="47"/>
      <c r="E7" s="47"/>
      <c r="F7" s="47"/>
      <c r="G7" s="47"/>
    </row>
    <row r="8" spans="1:7" s="13" customFormat="1" x14ac:dyDescent="0.2">
      <c r="A8" s="13" t="s">
        <v>2</v>
      </c>
      <c r="C8" s="14" t="s">
        <v>13</v>
      </c>
      <c r="D8" s="16"/>
      <c r="E8" s="16"/>
      <c r="F8" s="16"/>
      <c r="G8" s="16"/>
    </row>
    <row r="9" spans="1:7" s="13" customFormat="1" ht="11.25" x14ac:dyDescent="0.2">
      <c r="D9" s="16"/>
      <c r="E9" s="16"/>
      <c r="F9" s="17"/>
      <c r="G9" s="17"/>
    </row>
    <row r="10" spans="1:7" s="11" customFormat="1" ht="56.25" customHeight="1" x14ac:dyDescent="0.15">
      <c r="A10" s="49" t="s">
        <v>4</v>
      </c>
      <c r="B10" s="53" t="s">
        <v>5</v>
      </c>
      <c r="C10" s="49" t="s">
        <v>0</v>
      </c>
      <c r="D10" s="49" t="s">
        <v>6</v>
      </c>
      <c r="E10" s="49" t="s">
        <v>7</v>
      </c>
      <c r="F10" s="18" t="s">
        <v>10</v>
      </c>
      <c r="G10" s="48" t="s">
        <v>159</v>
      </c>
    </row>
    <row r="11" spans="1:7" s="11" customFormat="1" ht="22.5" x14ac:dyDescent="0.15">
      <c r="A11" s="52"/>
      <c r="B11" s="54"/>
      <c r="C11" s="52"/>
      <c r="D11" s="52"/>
      <c r="E11" s="52"/>
      <c r="F11" s="6" t="s">
        <v>9</v>
      </c>
      <c r="G11" s="49"/>
    </row>
    <row r="12" spans="1:7" s="11" customFormat="1" x14ac:dyDescent="0.2">
      <c r="A12" s="19">
        <v>1</v>
      </c>
      <c r="B12" s="19" t="s">
        <v>8</v>
      </c>
      <c r="C12" s="19">
        <v>3</v>
      </c>
      <c r="D12" s="19">
        <v>4</v>
      </c>
      <c r="E12" s="19">
        <v>5</v>
      </c>
      <c r="F12" s="19">
        <v>6</v>
      </c>
      <c r="G12" s="19">
        <v>7</v>
      </c>
    </row>
    <row r="13" spans="1:7" s="5" customFormat="1" ht="21" customHeight="1" x14ac:dyDescent="0.15">
      <c r="A13" s="43" t="s">
        <v>14</v>
      </c>
      <c r="B13" s="44"/>
      <c r="C13" s="44"/>
      <c r="D13" s="44"/>
      <c r="E13" s="44"/>
      <c r="F13" s="44"/>
      <c r="G13" s="44"/>
    </row>
    <row r="14" spans="1:7" s="5" customFormat="1" ht="21" customHeight="1" x14ac:dyDescent="0.15">
      <c r="A14" s="43" t="s">
        <v>15</v>
      </c>
      <c r="B14" s="44"/>
      <c r="C14" s="44"/>
      <c r="D14" s="44"/>
      <c r="E14" s="44"/>
      <c r="F14" s="44"/>
      <c r="G14" s="44"/>
    </row>
    <row r="15" spans="1:7" s="5" customFormat="1" ht="22.5" x14ac:dyDescent="0.15">
      <c r="A15" s="20">
        <v>1</v>
      </c>
      <c r="B15" s="24" t="s">
        <v>17</v>
      </c>
      <c r="C15" s="20" t="s">
        <v>18</v>
      </c>
      <c r="D15" s="21" t="s">
        <v>19</v>
      </c>
      <c r="E15" s="22">
        <v>2.0999999999999999E-3</v>
      </c>
      <c r="F15" s="23">
        <v>16696.97</v>
      </c>
      <c r="G15" s="30">
        <v>35.07</v>
      </c>
    </row>
    <row r="16" spans="1:7" s="5" customFormat="1" ht="22.5" x14ac:dyDescent="0.15">
      <c r="A16" s="20">
        <v>2</v>
      </c>
      <c r="B16" s="24" t="s">
        <v>20</v>
      </c>
      <c r="C16" s="20" t="s">
        <v>21</v>
      </c>
      <c r="D16" s="21" t="s">
        <v>16</v>
      </c>
      <c r="E16" s="22">
        <v>1.2512000000000001</v>
      </c>
      <c r="F16" s="23">
        <v>43.74</v>
      </c>
      <c r="G16" s="30">
        <v>54.73</v>
      </c>
    </row>
    <row r="17" spans="1:7" s="5" customFormat="1" ht="22.5" x14ac:dyDescent="0.15">
      <c r="A17" s="20">
        <v>3</v>
      </c>
      <c r="B17" s="24" t="s">
        <v>22</v>
      </c>
      <c r="C17" s="20" t="s">
        <v>23</v>
      </c>
      <c r="D17" s="21" t="s">
        <v>24</v>
      </c>
      <c r="E17" s="22">
        <v>0.3745</v>
      </c>
      <c r="F17" s="23">
        <v>54.17</v>
      </c>
      <c r="G17" s="30">
        <v>20.29</v>
      </c>
    </row>
    <row r="18" spans="1:7" s="5" customFormat="1" ht="22.5" x14ac:dyDescent="0.15">
      <c r="A18" s="20">
        <v>4</v>
      </c>
      <c r="B18" s="24" t="s">
        <v>25</v>
      </c>
      <c r="C18" s="20" t="s">
        <v>26</v>
      </c>
      <c r="D18" s="21" t="s">
        <v>16</v>
      </c>
      <c r="E18" s="22">
        <v>13.671200000000001</v>
      </c>
      <c r="F18" s="23">
        <v>31.93</v>
      </c>
      <c r="G18" s="30">
        <v>436.52</v>
      </c>
    </row>
    <row r="19" spans="1:7" s="5" customFormat="1" ht="22.5" x14ac:dyDescent="0.15">
      <c r="A19" s="20">
        <v>5</v>
      </c>
      <c r="B19" s="24" t="s">
        <v>27</v>
      </c>
      <c r="C19" s="20" t="s">
        <v>28</v>
      </c>
      <c r="D19" s="21" t="s">
        <v>16</v>
      </c>
      <c r="E19" s="22">
        <v>6.4518000000000004</v>
      </c>
      <c r="F19" s="23">
        <v>29.23</v>
      </c>
      <c r="G19" s="30">
        <v>188.57</v>
      </c>
    </row>
    <row r="20" spans="1:7" s="5" customFormat="1" ht="22.5" x14ac:dyDescent="0.15">
      <c r="A20" s="20">
        <v>6</v>
      </c>
      <c r="B20" s="24" t="s">
        <v>29</v>
      </c>
      <c r="C20" s="20" t="s">
        <v>30</v>
      </c>
      <c r="D20" s="21" t="s">
        <v>31</v>
      </c>
      <c r="E20" s="22">
        <v>17.64</v>
      </c>
      <c r="F20" s="23">
        <v>14.42</v>
      </c>
      <c r="G20" s="30">
        <v>254.36</v>
      </c>
    </row>
    <row r="21" spans="1:7" s="5" customFormat="1" ht="22.5" x14ac:dyDescent="0.15">
      <c r="A21" s="20">
        <v>7</v>
      </c>
      <c r="B21" s="24" t="s">
        <v>32</v>
      </c>
      <c r="C21" s="20" t="s">
        <v>33</v>
      </c>
      <c r="D21" s="21" t="s">
        <v>19</v>
      </c>
      <c r="E21" s="22">
        <v>8.0000000000000004E-4</v>
      </c>
      <c r="F21" s="23">
        <v>646121.91</v>
      </c>
      <c r="G21" s="30">
        <v>516.88</v>
      </c>
    </row>
    <row r="22" spans="1:7" s="5" customFormat="1" ht="22.5" x14ac:dyDescent="0.15">
      <c r="A22" s="20">
        <v>8</v>
      </c>
      <c r="B22" s="24" t="s">
        <v>34</v>
      </c>
      <c r="C22" s="20" t="s">
        <v>35</v>
      </c>
      <c r="D22" s="21" t="s">
        <v>19</v>
      </c>
      <c r="E22" s="22">
        <v>1E-4</v>
      </c>
      <c r="F22" s="23">
        <v>149240.98000000001</v>
      </c>
      <c r="G22" s="30">
        <v>14.92</v>
      </c>
    </row>
    <row r="23" spans="1:7" s="5" customFormat="1" ht="22.5" x14ac:dyDescent="0.15">
      <c r="A23" s="20">
        <v>9</v>
      </c>
      <c r="B23" s="24" t="s">
        <v>36</v>
      </c>
      <c r="C23" s="20" t="s">
        <v>37</v>
      </c>
      <c r="D23" s="21" t="s">
        <v>24</v>
      </c>
      <c r="E23" s="22">
        <v>3.6534</v>
      </c>
      <c r="F23" s="23">
        <v>156.32</v>
      </c>
      <c r="G23" s="30">
        <v>571.11</v>
      </c>
    </row>
    <row r="24" spans="1:7" s="5" customFormat="1" ht="22.5" x14ac:dyDescent="0.15">
      <c r="A24" s="20">
        <v>10</v>
      </c>
      <c r="B24" s="24" t="s">
        <v>38</v>
      </c>
      <c r="C24" s="20" t="s">
        <v>39</v>
      </c>
      <c r="D24" s="21" t="s">
        <v>19</v>
      </c>
      <c r="E24" s="22">
        <v>8.0000000000000002E-3</v>
      </c>
      <c r="F24" s="23">
        <v>147096.82</v>
      </c>
      <c r="G24" s="30">
        <v>1176.76</v>
      </c>
    </row>
    <row r="25" spans="1:7" s="5" customFormat="1" ht="22.5" x14ac:dyDescent="0.15">
      <c r="A25" s="20">
        <v>11</v>
      </c>
      <c r="B25" s="24" t="s">
        <v>40</v>
      </c>
      <c r="C25" s="20" t="s">
        <v>41</v>
      </c>
      <c r="D25" s="21" t="s">
        <v>19</v>
      </c>
      <c r="E25" s="22">
        <v>3.8E-3</v>
      </c>
      <c r="F25" s="23">
        <v>141777.29</v>
      </c>
      <c r="G25" s="30">
        <v>538.76</v>
      </c>
    </row>
    <row r="26" spans="1:7" s="5" customFormat="1" ht="22.5" x14ac:dyDescent="0.15">
      <c r="A26" s="20">
        <v>12</v>
      </c>
      <c r="B26" s="24" t="s">
        <v>42</v>
      </c>
      <c r="C26" s="20" t="s">
        <v>43</v>
      </c>
      <c r="D26" s="21" t="s">
        <v>19</v>
      </c>
      <c r="E26" s="22">
        <v>0.1353</v>
      </c>
      <c r="F26" s="23">
        <v>73558.62</v>
      </c>
      <c r="G26" s="30">
        <v>9952.49</v>
      </c>
    </row>
    <row r="27" spans="1:7" s="5" customFormat="1" ht="22.5" x14ac:dyDescent="0.15">
      <c r="A27" s="20">
        <v>13</v>
      </c>
      <c r="B27" s="24" t="s">
        <v>44</v>
      </c>
      <c r="C27" s="20" t="s">
        <v>45</v>
      </c>
      <c r="D27" s="21" t="s">
        <v>46</v>
      </c>
      <c r="E27" s="22">
        <v>0.23580000000000001</v>
      </c>
      <c r="F27" s="23">
        <v>6234.93</v>
      </c>
      <c r="G27" s="30">
        <v>1470.2</v>
      </c>
    </row>
    <row r="28" spans="1:7" s="5" customFormat="1" ht="22.5" x14ac:dyDescent="0.15">
      <c r="A28" s="20">
        <v>14</v>
      </c>
      <c r="B28" s="24" t="s">
        <v>47</v>
      </c>
      <c r="C28" s="20" t="s">
        <v>48</v>
      </c>
      <c r="D28" s="21" t="s">
        <v>16</v>
      </c>
      <c r="E28" s="22">
        <v>2.2610000000000001</v>
      </c>
      <c r="F28" s="23">
        <v>1254.95</v>
      </c>
      <c r="G28" s="30">
        <v>2837.44</v>
      </c>
    </row>
    <row r="29" spans="1:7" s="5" customFormat="1" ht="22.5" x14ac:dyDescent="0.15">
      <c r="A29" s="20">
        <v>15</v>
      </c>
      <c r="B29" s="24" t="s">
        <v>49</v>
      </c>
      <c r="C29" s="20" t="s">
        <v>50</v>
      </c>
      <c r="D29" s="21" t="s">
        <v>16</v>
      </c>
      <c r="E29" s="22">
        <v>47.484000000000002</v>
      </c>
      <c r="F29" s="23">
        <v>1212.76</v>
      </c>
      <c r="G29" s="30">
        <v>57586.7</v>
      </c>
    </row>
    <row r="30" spans="1:7" s="5" customFormat="1" ht="22.5" x14ac:dyDescent="0.15">
      <c r="A30" s="20">
        <v>16</v>
      </c>
      <c r="B30" s="24" t="s">
        <v>51</v>
      </c>
      <c r="C30" s="20" t="s">
        <v>52</v>
      </c>
      <c r="D30" s="21" t="s">
        <v>19</v>
      </c>
      <c r="E30" s="22">
        <v>9.7600000000000006E-2</v>
      </c>
      <c r="F30" s="23">
        <v>5126.3900000000003</v>
      </c>
      <c r="G30" s="30">
        <v>500.33</v>
      </c>
    </row>
    <row r="31" spans="1:7" s="5" customFormat="1" ht="22.5" x14ac:dyDescent="0.15">
      <c r="A31" s="20">
        <v>17</v>
      </c>
      <c r="B31" s="24" t="s">
        <v>53</v>
      </c>
      <c r="C31" s="20" t="s">
        <v>54</v>
      </c>
      <c r="D31" s="21" t="s">
        <v>16</v>
      </c>
      <c r="E31" s="22">
        <v>0.18360000000000001</v>
      </c>
      <c r="F31" s="23">
        <v>2541.54</v>
      </c>
      <c r="G31" s="30">
        <v>466.64</v>
      </c>
    </row>
    <row r="32" spans="1:7" s="5" customFormat="1" ht="22.5" x14ac:dyDescent="0.15">
      <c r="A32" s="20">
        <v>18</v>
      </c>
      <c r="B32" s="24" t="s">
        <v>55</v>
      </c>
      <c r="C32" s="20" t="s">
        <v>56</v>
      </c>
      <c r="D32" s="21" t="s">
        <v>16</v>
      </c>
      <c r="E32" s="22">
        <v>1.4800000000000001E-2</v>
      </c>
      <c r="F32" s="23">
        <v>2805.1</v>
      </c>
      <c r="G32" s="30">
        <v>41.52</v>
      </c>
    </row>
    <row r="33" spans="1:7" s="5" customFormat="1" ht="33.75" x14ac:dyDescent="0.15">
      <c r="A33" s="20">
        <v>19</v>
      </c>
      <c r="B33" s="24" t="s">
        <v>57</v>
      </c>
      <c r="C33" s="20" t="s">
        <v>58</v>
      </c>
      <c r="D33" s="21" t="s">
        <v>19</v>
      </c>
      <c r="E33" s="22">
        <v>8.9999999999999998E-4</v>
      </c>
      <c r="F33" s="23">
        <v>90778.66</v>
      </c>
      <c r="G33" s="30">
        <v>81.72</v>
      </c>
    </row>
    <row r="34" spans="1:7" s="5" customFormat="1" ht="22.5" x14ac:dyDescent="0.15">
      <c r="A34" s="20">
        <v>20</v>
      </c>
      <c r="B34" s="24" t="s">
        <v>59</v>
      </c>
      <c r="C34" s="20" t="s">
        <v>60</v>
      </c>
      <c r="D34" s="21" t="s">
        <v>19</v>
      </c>
      <c r="E34" s="22">
        <v>4.0000000000000002E-4</v>
      </c>
      <c r="F34" s="23">
        <v>84571.82</v>
      </c>
      <c r="G34" s="30">
        <v>33.840000000000003</v>
      </c>
    </row>
    <row r="35" spans="1:7" s="5" customFormat="1" ht="45" x14ac:dyDescent="0.15">
      <c r="A35" s="20">
        <v>21</v>
      </c>
      <c r="B35" s="24" t="s">
        <v>61</v>
      </c>
      <c r="C35" s="20" t="s">
        <v>62</v>
      </c>
      <c r="D35" s="21" t="s">
        <v>63</v>
      </c>
      <c r="E35" s="22">
        <v>1.7299999999999999E-2</v>
      </c>
      <c r="F35" s="23">
        <v>409.08</v>
      </c>
      <c r="G35" s="30">
        <v>7.09</v>
      </c>
    </row>
    <row r="36" spans="1:7" s="5" customFormat="1" ht="22.5" x14ac:dyDescent="0.15">
      <c r="A36" s="20">
        <v>22</v>
      </c>
      <c r="B36" s="24" t="s">
        <v>64</v>
      </c>
      <c r="C36" s="20" t="s">
        <v>65</v>
      </c>
      <c r="D36" s="21" t="s">
        <v>19</v>
      </c>
      <c r="E36" s="22">
        <v>7.1300000000000002E-2</v>
      </c>
      <c r="F36" s="23">
        <v>23327.67</v>
      </c>
      <c r="G36" s="30">
        <v>1663.26</v>
      </c>
    </row>
    <row r="37" spans="1:7" s="5" customFormat="1" ht="22.5" x14ac:dyDescent="0.15">
      <c r="A37" s="20">
        <v>23</v>
      </c>
      <c r="B37" s="24" t="s">
        <v>66</v>
      </c>
      <c r="C37" s="20" t="s">
        <v>67</v>
      </c>
      <c r="D37" s="21" t="s">
        <v>19</v>
      </c>
      <c r="E37" s="22">
        <v>1.6999999999999999E-3</v>
      </c>
      <c r="F37" s="23">
        <v>69476.34</v>
      </c>
      <c r="G37" s="30">
        <v>118.11</v>
      </c>
    </row>
    <row r="38" spans="1:7" s="5" customFormat="1" ht="22.5" x14ac:dyDescent="0.15">
      <c r="A38" s="20">
        <v>24</v>
      </c>
      <c r="B38" s="24" t="s">
        <v>68</v>
      </c>
      <c r="C38" s="20" t="s">
        <v>69</v>
      </c>
      <c r="D38" s="21" t="s">
        <v>19</v>
      </c>
      <c r="E38" s="22">
        <v>4.0000000000000002E-4</v>
      </c>
      <c r="F38" s="23">
        <v>64097</v>
      </c>
      <c r="G38" s="30">
        <v>25.64</v>
      </c>
    </row>
    <row r="39" spans="1:7" s="5" customFormat="1" ht="22.5" x14ac:dyDescent="0.15">
      <c r="A39" s="20">
        <v>25</v>
      </c>
      <c r="B39" s="24" t="s">
        <v>70</v>
      </c>
      <c r="C39" s="20" t="s">
        <v>71</v>
      </c>
      <c r="D39" s="21" t="s">
        <v>16</v>
      </c>
      <c r="E39" s="22">
        <v>0.92589999999999995</v>
      </c>
      <c r="F39" s="23">
        <v>5764.08</v>
      </c>
      <c r="G39" s="30">
        <v>5336.96</v>
      </c>
    </row>
    <row r="40" spans="1:7" s="5" customFormat="1" ht="22.5" x14ac:dyDescent="0.15">
      <c r="A40" s="20">
        <v>26</v>
      </c>
      <c r="B40" s="24" t="s">
        <v>72</v>
      </c>
      <c r="C40" s="20" t="s">
        <v>73</v>
      </c>
      <c r="D40" s="21" t="s">
        <v>16</v>
      </c>
      <c r="E40" s="22">
        <v>1.1999999999999999E-3</v>
      </c>
      <c r="F40" s="23">
        <v>8793.16</v>
      </c>
      <c r="G40" s="30">
        <v>10.56</v>
      </c>
    </row>
    <row r="41" spans="1:7" s="5" customFormat="1" ht="22.5" x14ac:dyDescent="0.15">
      <c r="A41" s="20">
        <v>27</v>
      </c>
      <c r="B41" s="24" t="s">
        <v>74</v>
      </c>
      <c r="C41" s="20" t="s">
        <v>75</v>
      </c>
      <c r="D41" s="21" t="s">
        <v>16</v>
      </c>
      <c r="E41" s="22">
        <v>2.9999999999999997E-4</v>
      </c>
      <c r="F41" s="23">
        <v>6909.75</v>
      </c>
      <c r="G41" s="30">
        <v>2.0699999999999998</v>
      </c>
    </row>
    <row r="42" spans="1:7" s="5" customFormat="1" ht="22.5" x14ac:dyDescent="0.15">
      <c r="A42" s="20">
        <v>28</v>
      </c>
      <c r="B42" s="24" t="s">
        <v>76</v>
      </c>
      <c r="C42" s="20" t="s">
        <v>77</v>
      </c>
      <c r="D42" s="21" t="s">
        <v>16</v>
      </c>
      <c r="E42" s="22">
        <v>0.19220000000000001</v>
      </c>
      <c r="F42" s="23">
        <v>6465.25</v>
      </c>
      <c r="G42" s="30">
        <v>1242.6300000000001</v>
      </c>
    </row>
    <row r="43" spans="1:7" s="5" customFormat="1" ht="22.5" x14ac:dyDescent="0.15">
      <c r="A43" s="20">
        <v>29</v>
      </c>
      <c r="B43" s="24" t="s">
        <v>78</v>
      </c>
      <c r="C43" s="20" t="s">
        <v>79</v>
      </c>
      <c r="D43" s="21" t="s">
        <v>16</v>
      </c>
      <c r="E43" s="22">
        <v>0.64100000000000001</v>
      </c>
      <c r="F43" s="23">
        <v>7200.53</v>
      </c>
      <c r="G43" s="30">
        <v>4615.54</v>
      </c>
    </row>
    <row r="44" spans="1:7" s="5" customFormat="1" ht="22.5" x14ac:dyDescent="0.15">
      <c r="A44" s="20">
        <v>30</v>
      </c>
      <c r="B44" s="24" t="s">
        <v>80</v>
      </c>
      <c r="C44" s="20" t="s">
        <v>81</v>
      </c>
      <c r="D44" s="21" t="s">
        <v>31</v>
      </c>
      <c r="E44" s="22">
        <v>38.456000000000003</v>
      </c>
      <c r="F44" s="23">
        <v>296.05</v>
      </c>
      <c r="G44" s="30">
        <v>11384.89</v>
      </c>
    </row>
    <row r="45" spans="1:7" s="5" customFormat="1" ht="22.5" x14ac:dyDescent="0.15">
      <c r="A45" s="20">
        <v>31</v>
      </c>
      <c r="B45" s="24" t="s">
        <v>82</v>
      </c>
      <c r="C45" s="20" t="s">
        <v>83</v>
      </c>
      <c r="D45" s="21" t="s">
        <v>24</v>
      </c>
      <c r="E45" s="22">
        <v>0.96</v>
      </c>
      <c r="F45" s="23">
        <v>55.36</v>
      </c>
      <c r="G45" s="30">
        <v>53.15</v>
      </c>
    </row>
    <row r="46" spans="1:7" s="5" customFormat="1" ht="22.5" x14ac:dyDescent="0.15">
      <c r="A46" s="20">
        <v>32</v>
      </c>
      <c r="B46" s="24" t="s">
        <v>84</v>
      </c>
      <c r="C46" s="20" t="s">
        <v>85</v>
      </c>
      <c r="D46" s="21" t="s">
        <v>19</v>
      </c>
      <c r="E46" s="22">
        <v>1E-4</v>
      </c>
      <c r="F46" s="23">
        <v>75926.45</v>
      </c>
      <c r="G46" s="30">
        <v>7.59</v>
      </c>
    </row>
    <row r="47" spans="1:7" s="5" customFormat="1" ht="22.5" x14ac:dyDescent="0.15">
      <c r="A47" s="20">
        <v>33</v>
      </c>
      <c r="B47" s="24" t="s">
        <v>86</v>
      </c>
      <c r="C47" s="20" t="s">
        <v>87</v>
      </c>
      <c r="D47" s="21" t="s">
        <v>19</v>
      </c>
      <c r="E47" s="22">
        <v>8.9999999999999993E-3</v>
      </c>
      <c r="F47" s="23">
        <v>132269.97</v>
      </c>
      <c r="G47" s="30">
        <v>1190.4100000000001</v>
      </c>
    </row>
    <row r="48" spans="1:7" s="5" customFormat="1" ht="22.5" x14ac:dyDescent="0.15">
      <c r="A48" s="20">
        <v>34</v>
      </c>
      <c r="B48" s="24" t="s">
        <v>88</v>
      </c>
      <c r="C48" s="20" t="s">
        <v>89</v>
      </c>
      <c r="D48" s="21" t="s">
        <v>24</v>
      </c>
      <c r="E48" s="22">
        <v>0.54800000000000004</v>
      </c>
      <c r="F48" s="23">
        <v>57.11</v>
      </c>
      <c r="G48" s="30">
        <v>31.32</v>
      </c>
    </row>
    <row r="49" spans="1:7" s="5" customFormat="1" ht="22.5" x14ac:dyDescent="0.15">
      <c r="A49" s="20">
        <v>35</v>
      </c>
      <c r="B49" s="24" t="s">
        <v>90</v>
      </c>
      <c r="C49" s="20" t="s">
        <v>91</v>
      </c>
      <c r="D49" s="21" t="s">
        <v>24</v>
      </c>
      <c r="E49" s="22">
        <v>1.3814</v>
      </c>
      <c r="F49" s="23">
        <v>60.7</v>
      </c>
      <c r="G49" s="30">
        <v>83.86</v>
      </c>
    </row>
    <row r="50" spans="1:7" s="5" customFormat="1" ht="33.75" x14ac:dyDescent="0.15">
      <c r="A50" s="20">
        <v>36</v>
      </c>
      <c r="B50" s="24" t="s">
        <v>92</v>
      </c>
      <c r="C50" s="20" t="s">
        <v>93</v>
      </c>
      <c r="D50" s="21" t="s">
        <v>19</v>
      </c>
      <c r="E50" s="22">
        <v>0.21729999999999999</v>
      </c>
      <c r="F50" s="23">
        <v>17392.419999999998</v>
      </c>
      <c r="G50" s="30">
        <v>3779.38</v>
      </c>
    </row>
    <row r="51" spans="1:7" s="5" customFormat="1" ht="33.75" x14ac:dyDescent="0.15">
      <c r="A51" s="20">
        <v>37</v>
      </c>
      <c r="B51" s="24" t="s">
        <v>94</v>
      </c>
      <c r="C51" s="20" t="s">
        <v>95</v>
      </c>
      <c r="D51" s="21" t="s">
        <v>24</v>
      </c>
      <c r="E51" s="22">
        <v>820</v>
      </c>
      <c r="F51" s="23">
        <v>147.06</v>
      </c>
      <c r="G51" s="30">
        <v>120589.2</v>
      </c>
    </row>
    <row r="52" spans="1:7" s="5" customFormat="1" ht="33.75" x14ac:dyDescent="0.15">
      <c r="A52" s="20">
        <v>38</v>
      </c>
      <c r="B52" s="24" t="s">
        <v>96</v>
      </c>
      <c r="C52" s="20" t="s">
        <v>97</v>
      </c>
      <c r="D52" s="21" t="s">
        <v>98</v>
      </c>
      <c r="E52" s="22">
        <v>143.5</v>
      </c>
      <c r="F52" s="23">
        <v>87.73</v>
      </c>
      <c r="G52" s="30">
        <v>12589.26</v>
      </c>
    </row>
    <row r="53" spans="1:7" s="5" customFormat="1" ht="33.75" x14ac:dyDescent="0.15">
      <c r="A53" s="20">
        <v>39</v>
      </c>
      <c r="B53" s="24" t="s">
        <v>99</v>
      </c>
      <c r="C53" s="20" t="s">
        <v>100</v>
      </c>
      <c r="D53" s="21" t="s">
        <v>19</v>
      </c>
      <c r="E53" s="22">
        <v>2.81E-2</v>
      </c>
      <c r="F53" s="23">
        <v>144050.57</v>
      </c>
      <c r="G53" s="30">
        <v>4047.82</v>
      </c>
    </row>
    <row r="54" spans="1:7" s="5" customFormat="1" ht="33.75" x14ac:dyDescent="0.15">
      <c r="A54" s="20">
        <v>40</v>
      </c>
      <c r="B54" s="24" t="s">
        <v>101</v>
      </c>
      <c r="C54" s="20" t="s">
        <v>102</v>
      </c>
      <c r="D54" s="21" t="s">
        <v>103</v>
      </c>
      <c r="E54" s="22">
        <v>1.6E-2</v>
      </c>
      <c r="F54" s="23">
        <v>753</v>
      </c>
      <c r="G54" s="30">
        <v>12.05</v>
      </c>
    </row>
    <row r="55" spans="1:7" s="5" customFormat="1" ht="33.75" x14ac:dyDescent="0.15">
      <c r="A55" s="20">
        <v>41</v>
      </c>
      <c r="B55" s="24" t="s">
        <v>104</v>
      </c>
      <c r="C55" s="20" t="s">
        <v>105</v>
      </c>
      <c r="D55" s="21" t="s">
        <v>16</v>
      </c>
      <c r="E55" s="22">
        <v>40.369999999999997</v>
      </c>
      <c r="F55" s="23">
        <v>747.46</v>
      </c>
      <c r="G55" s="30">
        <v>30174.959999999999</v>
      </c>
    </row>
    <row r="56" spans="1:7" s="5" customFormat="1" ht="33.75" x14ac:dyDescent="0.15">
      <c r="A56" s="20">
        <v>42</v>
      </c>
      <c r="B56" s="24" t="s">
        <v>106</v>
      </c>
      <c r="C56" s="20" t="s">
        <v>107</v>
      </c>
      <c r="D56" s="21" t="s">
        <v>16</v>
      </c>
      <c r="E56" s="22">
        <v>7.1959999999999997</v>
      </c>
      <c r="F56" s="23">
        <v>2979.85</v>
      </c>
      <c r="G56" s="30">
        <v>21443</v>
      </c>
    </row>
    <row r="57" spans="1:7" s="5" customFormat="1" ht="33.75" x14ac:dyDescent="0.15">
      <c r="A57" s="20">
        <v>43</v>
      </c>
      <c r="B57" s="24" t="s">
        <v>108</v>
      </c>
      <c r="C57" s="20" t="s">
        <v>109</v>
      </c>
      <c r="D57" s="21" t="s">
        <v>16</v>
      </c>
      <c r="E57" s="22">
        <v>72.3</v>
      </c>
      <c r="F57" s="23">
        <v>4102.0200000000004</v>
      </c>
      <c r="G57" s="30">
        <v>296576.05</v>
      </c>
    </row>
    <row r="58" spans="1:7" s="5" customFormat="1" ht="33.75" x14ac:dyDescent="0.15">
      <c r="A58" s="20">
        <v>44</v>
      </c>
      <c r="B58" s="24" t="s">
        <v>110</v>
      </c>
      <c r="C58" s="20" t="s">
        <v>111</v>
      </c>
      <c r="D58" s="21" t="s">
        <v>19</v>
      </c>
      <c r="E58" s="22">
        <v>14.561</v>
      </c>
      <c r="F58" s="23">
        <v>3186.3</v>
      </c>
      <c r="G58" s="30">
        <v>46395.71</v>
      </c>
    </row>
    <row r="59" spans="1:7" s="5" customFormat="1" ht="33.75" x14ac:dyDescent="0.15">
      <c r="A59" s="20">
        <v>45</v>
      </c>
      <c r="B59" s="24" t="s">
        <v>112</v>
      </c>
      <c r="C59" s="20" t="s">
        <v>113</v>
      </c>
      <c r="D59" s="21" t="s">
        <v>19</v>
      </c>
      <c r="E59" s="22">
        <v>20.936396999999999</v>
      </c>
      <c r="F59" s="23">
        <v>2834.34</v>
      </c>
      <c r="G59" s="30">
        <v>59340.87</v>
      </c>
    </row>
    <row r="60" spans="1:7" s="5" customFormat="1" ht="33.75" x14ac:dyDescent="0.15">
      <c r="A60" s="20">
        <v>46</v>
      </c>
      <c r="B60" s="24" t="s">
        <v>114</v>
      </c>
      <c r="C60" s="20" t="s">
        <v>54</v>
      </c>
      <c r="D60" s="21" t="s">
        <v>16</v>
      </c>
      <c r="E60" s="22">
        <v>-0.18360000000000001</v>
      </c>
      <c r="F60" s="23">
        <v>2541.54</v>
      </c>
      <c r="G60" s="30">
        <v>-466.64</v>
      </c>
    </row>
    <row r="61" spans="1:7" s="5" customFormat="1" ht="33.75" x14ac:dyDescent="0.15">
      <c r="A61" s="20">
        <v>47</v>
      </c>
      <c r="B61" s="24" t="s">
        <v>115</v>
      </c>
      <c r="C61" s="20" t="s">
        <v>56</v>
      </c>
      <c r="D61" s="21" t="s">
        <v>16</v>
      </c>
      <c r="E61" s="22">
        <v>-1.4800000000000001E-2</v>
      </c>
      <c r="F61" s="23">
        <v>2805.1</v>
      </c>
      <c r="G61" s="30">
        <v>-41.52</v>
      </c>
    </row>
    <row r="62" spans="1:7" s="5" customFormat="1" ht="33.75" x14ac:dyDescent="0.15">
      <c r="A62" s="20">
        <v>48</v>
      </c>
      <c r="B62" s="24" t="s">
        <v>116</v>
      </c>
      <c r="C62" s="20" t="s">
        <v>117</v>
      </c>
      <c r="D62" s="21" t="s">
        <v>16</v>
      </c>
      <c r="E62" s="22">
        <v>3.6171000000000002</v>
      </c>
      <c r="F62" s="23">
        <v>3053.22</v>
      </c>
      <c r="G62" s="30">
        <v>11043.79</v>
      </c>
    </row>
    <row r="63" spans="1:7" s="5" customFormat="1" ht="33.75" x14ac:dyDescent="0.15">
      <c r="A63" s="20">
        <v>49</v>
      </c>
      <c r="B63" s="24" t="s">
        <v>118</v>
      </c>
      <c r="C63" s="20" t="s">
        <v>119</v>
      </c>
      <c r="D63" s="21" t="s">
        <v>16</v>
      </c>
      <c r="E63" s="22">
        <v>0.19839999999999999</v>
      </c>
      <c r="F63" s="23">
        <v>3421.55</v>
      </c>
      <c r="G63" s="30">
        <v>678.84</v>
      </c>
    </row>
    <row r="64" spans="1:7" s="5" customFormat="1" ht="33.75" x14ac:dyDescent="0.15">
      <c r="A64" s="20">
        <v>50</v>
      </c>
      <c r="B64" s="24" t="s">
        <v>120</v>
      </c>
      <c r="C64" s="20" t="s">
        <v>121</v>
      </c>
      <c r="D64" s="21" t="s">
        <v>46</v>
      </c>
      <c r="E64" s="22">
        <v>4</v>
      </c>
      <c r="F64" s="23">
        <v>22091.61</v>
      </c>
      <c r="G64" s="30">
        <v>88366.44</v>
      </c>
    </row>
    <row r="65" spans="1:7" s="5" customFormat="1" ht="33.75" x14ac:dyDescent="0.15">
      <c r="A65" s="20">
        <v>51</v>
      </c>
      <c r="B65" s="24" t="s">
        <v>122</v>
      </c>
      <c r="C65" s="20" t="s">
        <v>123</v>
      </c>
      <c r="D65" s="21" t="s">
        <v>46</v>
      </c>
      <c r="E65" s="22">
        <v>4</v>
      </c>
      <c r="F65" s="23">
        <v>6768.7</v>
      </c>
      <c r="G65" s="30">
        <v>27074.799999999999</v>
      </c>
    </row>
    <row r="66" spans="1:7" s="5" customFormat="1" ht="33.75" x14ac:dyDescent="0.15">
      <c r="A66" s="20">
        <v>52</v>
      </c>
      <c r="B66" s="24" t="s">
        <v>124</v>
      </c>
      <c r="C66" s="20" t="s">
        <v>125</v>
      </c>
      <c r="D66" s="21" t="s">
        <v>16</v>
      </c>
      <c r="E66" s="22">
        <v>8</v>
      </c>
      <c r="F66" s="23">
        <v>25609.97</v>
      </c>
      <c r="G66" s="30">
        <v>204879.76</v>
      </c>
    </row>
    <row r="67" spans="1:7" s="5" customFormat="1" ht="33.75" x14ac:dyDescent="0.15">
      <c r="A67" s="20">
        <v>53</v>
      </c>
      <c r="B67" s="24" t="s">
        <v>126</v>
      </c>
      <c r="C67" s="20" t="s">
        <v>127</v>
      </c>
      <c r="D67" s="21" t="s">
        <v>19</v>
      </c>
      <c r="E67" s="22">
        <v>0.30449999999999999</v>
      </c>
      <c r="F67" s="23">
        <v>80704.7</v>
      </c>
      <c r="G67" s="30">
        <v>24574.59</v>
      </c>
    </row>
    <row r="68" spans="1:7" s="5" customFormat="1" ht="33.75" x14ac:dyDescent="0.15">
      <c r="A68" s="20">
        <v>54</v>
      </c>
      <c r="B68" s="24" t="s">
        <v>128</v>
      </c>
      <c r="C68" s="20" t="s">
        <v>129</v>
      </c>
      <c r="D68" s="21" t="s">
        <v>31</v>
      </c>
      <c r="E68" s="22">
        <v>2.8</v>
      </c>
      <c r="F68" s="23">
        <v>6225.98</v>
      </c>
      <c r="G68" s="30">
        <v>17432.759999999998</v>
      </c>
    </row>
    <row r="69" spans="1:7" s="5" customFormat="1" ht="33.75" x14ac:dyDescent="0.15">
      <c r="A69" s="20">
        <v>55</v>
      </c>
      <c r="B69" s="24" t="s">
        <v>130</v>
      </c>
      <c r="C69" s="20" t="s">
        <v>131</v>
      </c>
      <c r="D69" s="21" t="s">
        <v>19</v>
      </c>
      <c r="E69" s="22">
        <v>0.13250999999999999</v>
      </c>
      <c r="F69" s="23">
        <v>72697.55</v>
      </c>
      <c r="G69" s="30">
        <v>9633.15</v>
      </c>
    </row>
    <row r="70" spans="1:7" s="5" customFormat="1" ht="33.75" x14ac:dyDescent="0.15">
      <c r="A70" s="20">
        <v>56</v>
      </c>
      <c r="B70" s="24" t="s">
        <v>132</v>
      </c>
      <c r="C70" s="20" t="s">
        <v>133</v>
      </c>
      <c r="D70" s="21" t="s">
        <v>19</v>
      </c>
      <c r="E70" s="22">
        <v>0.35832000000000003</v>
      </c>
      <c r="F70" s="23">
        <v>65586.13</v>
      </c>
      <c r="G70" s="30">
        <v>23500.84</v>
      </c>
    </row>
    <row r="71" spans="1:7" s="5" customFormat="1" ht="33.75" x14ac:dyDescent="0.15">
      <c r="A71" s="20">
        <v>57</v>
      </c>
      <c r="B71" s="24" t="s">
        <v>134</v>
      </c>
      <c r="C71" s="20" t="s">
        <v>135</v>
      </c>
      <c r="D71" s="21" t="s">
        <v>19</v>
      </c>
      <c r="E71" s="22">
        <v>4.0320000000000002E-2</v>
      </c>
      <c r="F71" s="23">
        <v>62178.2</v>
      </c>
      <c r="G71" s="30">
        <v>2507.04</v>
      </c>
    </row>
    <row r="72" spans="1:7" s="5" customFormat="1" ht="33.75" x14ac:dyDescent="0.15">
      <c r="A72" s="20">
        <v>58</v>
      </c>
      <c r="B72" s="24" t="s">
        <v>136</v>
      </c>
      <c r="C72" s="20" t="s">
        <v>137</v>
      </c>
      <c r="D72" s="21" t="s">
        <v>19</v>
      </c>
      <c r="E72" s="22">
        <v>3.3963999999999999</v>
      </c>
      <c r="F72" s="23">
        <v>61098.16</v>
      </c>
      <c r="G72" s="30">
        <v>207513.78</v>
      </c>
    </row>
    <row r="73" spans="1:7" s="5" customFormat="1" ht="33.75" x14ac:dyDescent="0.15">
      <c r="A73" s="20">
        <v>59</v>
      </c>
      <c r="B73" s="24" t="s">
        <v>138</v>
      </c>
      <c r="C73" s="20" t="s">
        <v>139</v>
      </c>
      <c r="D73" s="21" t="s">
        <v>19</v>
      </c>
      <c r="E73" s="22">
        <v>7.7706799999999996</v>
      </c>
      <c r="F73" s="23">
        <v>60911.22</v>
      </c>
      <c r="G73" s="30">
        <v>473321.59</v>
      </c>
    </row>
    <row r="74" spans="1:7" s="5" customFormat="1" ht="33.75" x14ac:dyDescent="0.15">
      <c r="A74" s="20">
        <v>60</v>
      </c>
      <c r="B74" s="24" t="s">
        <v>140</v>
      </c>
      <c r="C74" s="20" t="s">
        <v>141</v>
      </c>
      <c r="D74" s="21" t="s">
        <v>142</v>
      </c>
      <c r="E74" s="22">
        <v>1.256</v>
      </c>
      <c r="F74" s="23">
        <v>286.75</v>
      </c>
      <c r="G74" s="30">
        <v>360.16</v>
      </c>
    </row>
    <row r="75" spans="1:7" s="5" customFormat="1" ht="45" x14ac:dyDescent="0.15">
      <c r="A75" s="20">
        <v>61</v>
      </c>
      <c r="B75" s="24" t="s">
        <v>143</v>
      </c>
      <c r="C75" s="20" t="s">
        <v>144</v>
      </c>
      <c r="D75" s="21" t="s">
        <v>31</v>
      </c>
      <c r="E75" s="22">
        <v>371.8</v>
      </c>
      <c r="F75" s="23">
        <v>131.88</v>
      </c>
      <c r="G75" s="30">
        <v>49032.98</v>
      </c>
    </row>
    <row r="76" spans="1:7" s="5" customFormat="1" ht="33.75" x14ac:dyDescent="0.15">
      <c r="A76" s="20">
        <v>62</v>
      </c>
      <c r="B76" s="24" t="s">
        <v>145</v>
      </c>
      <c r="C76" s="20" t="s">
        <v>146</v>
      </c>
      <c r="D76" s="21" t="s">
        <v>142</v>
      </c>
      <c r="E76" s="22">
        <v>4.8</v>
      </c>
      <c r="F76" s="23">
        <v>31.51</v>
      </c>
      <c r="G76" s="30">
        <v>151.25</v>
      </c>
    </row>
    <row r="77" spans="1:7" s="5" customFormat="1" ht="33.75" x14ac:dyDescent="0.15">
      <c r="A77" s="20">
        <v>63</v>
      </c>
      <c r="B77" s="24" t="s">
        <v>147</v>
      </c>
      <c r="C77" s="20" t="s">
        <v>148</v>
      </c>
      <c r="D77" s="21" t="s">
        <v>46</v>
      </c>
      <c r="E77" s="22">
        <v>3</v>
      </c>
      <c r="F77" s="23">
        <v>410.53</v>
      </c>
      <c r="G77" s="30">
        <v>1231.5899999999999</v>
      </c>
    </row>
    <row r="78" spans="1:7" s="5" customFormat="1" ht="33.75" x14ac:dyDescent="0.15">
      <c r="A78" s="20">
        <v>64</v>
      </c>
      <c r="B78" s="24" t="s">
        <v>149</v>
      </c>
      <c r="C78" s="20" t="s">
        <v>150</v>
      </c>
      <c r="D78" s="21" t="s">
        <v>24</v>
      </c>
      <c r="E78" s="22">
        <v>3</v>
      </c>
      <c r="F78" s="23">
        <v>407.68</v>
      </c>
      <c r="G78" s="30">
        <v>1223.04</v>
      </c>
    </row>
    <row r="79" spans="1:7" s="5" customFormat="1" ht="33.75" x14ac:dyDescent="0.15">
      <c r="A79" s="20">
        <v>65</v>
      </c>
      <c r="B79" s="24" t="s">
        <v>151</v>
      </c>
      <c r="C79" s="20" t="s">
        <v>152</v>
      </c>
      <c r="D79" s="21" t="s">
        <v>16</v>
      </c>
      <c r="E79" s="22">
        <v>26.32</v>
      </c>
      <c r="F79" s="23">
        <v>704.44</v>
      </c>
      <c r="G79" s="30">
        <v>18540.86</v>
      </c>
    </row>
    <row r="80" spans="1:7" s="5" customFormat="1" ht="33.75" x14ac:dyDescent="0.15">
      <c r="A80" s="20">
        <v>66</v>
      </c>
      <c r="B80" s="24" t="s">
        <v>153</v>
      </c>
      <c r="C80" s="20" t="s">
        <v>154</v>
      </c>
      <c r="D80" s="21" t="s">
        <v>155</v>
      </c>
      <c r="E80" s="22">
        <v>0.4</v>
      </c>
      <c r="F80" s="23">
        <v>307.60000000000002</v>
      </c>
      <c r="G80" s="30">
        <v>123.04</v>
      </c>
    </row>
    <row r="81" spans="1:14" s="5" customFormat="1" ht="45" x14ac:dyDescent="0.15">
      <c r="A81" s="20">
        <v>67</v>
      </c>
      <c r="B81" s="24" t="s">
        <v>156</v>
      </c>
      <c r="C81" s="20" t="s">
        <v>157</v>
      </c>
      <c r="D81" s="21" t="s">
        <v>142</v>
      </c>
      <c r="E81" s="22">
        <v>1.8</v>
      </c>
      <c r="F81" s="23">
        <v>520.12</v>
      </c>
      <c r="G81" s="30">
        <v>936.22</v>
      </c>
    </row>
    <row r="82" spans="1:14" s="29" customFormat="1" ht="11.25" x14ac:dyDescent="0.15">
      <c r="A82" s="25"/>
      <c r="B82" s="26"/>
      <c r="C82" s="27" t="s">
        <v>158</v>
      </c>
      <c r="D82" s="28" t="s">
        <v>142</v>
      </c>
      <c r="E82" s="28">
        <f>SUM($E$15:$E$81)</f>
        <v>1702.5967269999996</v>
      </c>
      <c r="F82" s="27"/>
      <c r="G82" s="31">
        <f>SUM($G$15:$G$81)</f>
        <v>1859118.5900000003</v>
      </c>
    </row>
    <row r="83" spans="1:14" s="5" customFormat="1" ht="11.25" x14ac:dyDescent="0.15">
      <c r="A83" s="7"/>
      <c r="B83" s="8"/>
      <c r="C83" s="7"/>
      <c r="D83" s="9"/>
      <c r="E83" s="12"/>
      <c r="F83" s="10"/>
      <c r="G83" s="10"/>
    </row>
    <row r="84" spans="1:14" x14ac:dyDescent="0.2">
      <c r="A84" s="38"/>
      <c r="B84" s="42" t="s">
        <v>160</v>
      </c>
      <c r="C84" s="38"/>
      <c r="D84" s="36"/>
      <c r="E84" s="36"/>
      <c r="F84" s="37"/>
      <c r="G84" s="37"/>
      <c r="H84" s="32"/>
      <c r="I84" s="32"/>
      <c r="J84" s="32"/>
      <c r="K84" s="32"/>
      <c r="L84" s="32"/>
      <c r="M84" s="32"/>
      <c r="N84" s="32"/>
    </row>
    <row r="85" spans="1:14" ht="28.5" customHeight="1" x14ac:dyDescent="0.2">
      <c r="A85" s="38"/>
      <c r="B85" s="45" t="s">
        <v>161</v>
      </c>
      <c r="C85" s="45"/>
      <c r="D85" s="36"/>
      <c r="E85" s="36"/>
      <c r="F85" s="37"/>
      <c r="G85" s="37"/>
      <c r="H85" s="32"/>
      <c r="I85" s="32"/>
      <c r="J85" s="32"/>
      <c r="K85" s="32"/>
      <c r="L85" s="32"/>
      <c r="M85" s="32"/>
      <c r="N85" s="32"/>
    </row>
    <row r="86" spans="1:14" x14ac:dyDescent="0.2">
      <c r="A86" s="38"/>
      <c r="B86" s="34"/>
      <c r="C86" s="38"/>
      <c r="D86" s="39"/>
      <c r="E86" s="39"/>
      <c r="F86" s="40"/>
      <c r="G86" s="40"/>
    </row>
    <row r="87" spans="1:14" x14ac:dyDescent="0.2">
      <c r="A87" s="38"/>
      <c r="B87" s="34"/>
      <c r="C87" s="38"/>
      <c r="D87" s="39"/>
      <c r="E87" s="39"/>
      <c r="F87" s="40"/>
      <c r="G87" s="40"/>
    </row>
    <row r="88" spans="1:14" x14ac:dyDescent="0.2">
      <c r="A88" s="33"/>
      <c r="B88" s="35"/>
      <c r="C88" s="33"/>
      <c r="D88" s="36"/>
      <c r="E88" s="36"/>
      <c r="F88" s="37"/>
      <c r="G88" s="37"/>
    </row>
    <row r="89" spans="1:14" x14ac:dyDescent="0.2">
      <c r="A89" s="41" t="s">
        <v>162</v>
      </c>
      <c r="B89" s="35"/>
      <c r="C89" s="33"/>
      <c r="D89" s="36"/>
      <c r="E89" s="36"/>
      <c r="F89" s="37"/>
      <c r="G89" s="37"/>
    </row>
  </sheetData>
  <mergeCells count="15">
    <mergeCell ref="A1:G1"/>
    <mergeCell ref="A2:G2"/>
    <mergeCell ref="A10:A11"/>
    <mergeCell ref="B10:B11"/>
    <mergeCell ref="C10:C11"/>
    <mergeCell ref="D10:D11"/>
    <mergeCell ref="E10:E11"/>
    <mergeCell ref="A4:G4"/>
    <mergeCell ref="A5:G5"/>
    <mergeCell ref="A13:G13"/>
    <mergeCell ref="A14:G14"/>
    <mergeCell ref="B85:C85"/>
    <mergeCell ref="A6:G6"/>
    <mergeCell ref="A7:G7"/>
    <mergeCell ref="G10:G11"/>
  </mergeCells>
  <phoneticPr fontId="1" type="noConversion"/>
  <pageMargins left="0.78740157480314965" right="0.39370078740157483" top="0.39370078740157483" bottom="0.39370078740157483" header="0.23622047244094491" footer="0.23622047244094491"/>
  <pageSetup paperSize="9" fitToWidth="0" fitToHeight="0" orientation="landscape" r:id="rId1"/>
  <headerFooter alignWithMargins="0">
    <oddHeader>&amp;LГРАНД-Смета</oddHead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Ресурсная ведомость</vt:lpstr>
      <vt:lpstr>'Ресурсная ведомость'!Print_Titles</vt:lpstr>
      <vt:lpstr>'Ресурсная ведомость'!Заголовки_для_печати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Шкатова Юлия Юрьевна</dc:creator>
  <cp:lastModifiedBy>Шкатова Юлия Юрьевна</cp:lastModifiedBy>
  <cp:lastPrinted>2021-09-09T04:33:21Z</cp:lastPrinted>
  <dcterms:created xsi:type="dcterms:W3CDTF">2002-03-15T05:20:46Z</dcterms:created>
  <dcterms:modified xsi:type="dcterms:W3CDTF">2021-09-09T04:42:10Z</dcterms:modified>
</cp:coreProperties>
</file>